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T:\社内保存用\OA・ネットワーク関連\ホームページ作成\20230901\data\client\"/>
    </mc:Choice>
  </mc:AlternateContent>
  <xr:revisionPtr revIDLastSave="0" documentId="13_ncr:1_{BD1C8261-9A99-4CAC-B2BB-2DFCEA7B1398}" xr6:coauthVersionLast="47" xr6:coauthVersionMax="47" xr10:uidLastSave="{00000000-0000-0000-0000-000000000000}"/>
  <bookViews>
    <workbookView xWindow="19200" yWindow="0" windowWidth="19200" windowHeight="15750" xr2:uid="{00000000-000D-0000-FFFF-FFFF00000000}"/>
  </bookViews>
  <sheets>
    <sheet name="2023年9月以降" sheetId="1" r:id="rId1"/>
    <sheet name="記入例" sheetId="4" r:id="rId2"/>
    <sheet name="picture" sheetId="5" state="hidden" r:id="rId3"/>
  </sheets>
  <definedNames>
    <definedName name="PIC_1">INDIRECT('2023年9月以降'!$A$3)</definedName>
    <definedName name="PIC_2">INDIRECT('2023年9月以降'!$A$3+'2023年9月以降'!$A$3)</definedName>
    <definedName name="_xlnm.Print_Area" localSheetId="0">'2023年9月以降'!$A$3:$P$25</definedName>
    <definedName name="_xlnm.Print_Area" localSheetId="1">記入例!$A$1:$P$23</definedName>
    <definedName name="オクムラ道路">picture!$A$1</definedName>
    <definedName name="みず環境">picture!$B$1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K17" i="1" s="1"/>
  <c r="K23" i="4"/>
  <c r="H23" i="4"/>
  <c r="K22" i="4"/>
  <c r="H22" i="4"/>
  <c r="K21" i="4"/>
  <c r="H21" i="4"/>
  <c r="K20" i="4"/>
  <c r="H20" i="4"/>
  <c r="K19" i="4"/>
  <c r="H19" i="4"/>
  <c r="K18" i="4"/>
  <c r="H18" i="4"/>
  <c r="K17" i="4"/>
  <c r="H17" i="4"/>
  <c r="H16" i="4"/>
  <c r="K16" i="4" s="1"/>
  <c r="H15" i="4"/>
  <c r="K15" i="4" s="1"/>
  <c r="O10" i="4"/>
  <c r="K23" i="1"/>
  <c r="H23" i="1"/>
  <c r="K21" i="1"/>
  <c r="H21" i="1"/>
  <c r="K25" i="1"/>
  <c r="K24" i="1"/>
  <c r="K22" i="1"/>
  <c r="K20" i="1"/>
  <c r="K19" i="1"/>
  <c r="O12" i="1"/>
  <c r="O13" i="1" s="1"/>
  <c r="H25" i="1"/>
  <c r="H24" i="1"/>
  <c r="H22" i="1"/>
  <c r="H20" i="1"/>
  <c r="H19" i="1"/>
  <c r="H18" i="1"/>
  <c r="O9" i="1" s="1"/>
  <c r="O10" i="1" s="1"/>
  <c r="O11" i="1" l="1"/>
  <c r="O7" i="4"/>
  <c r="O8" i="4" s="1"/>
  <c r="O9" i="4" s="1"/>
  <c r="O11" i="4"/>
  <c r="O12" i="4" s="1"/>
  <c r="K18" i="1"/>
  <c r="O14" i="1"/>
  <c r="L3" i="4" l="1"/>
  <c r="L5" i="1"/>
</calcChain>
</file>

<file path=xl/sharedStrings.xml><?xml version="1.0" encoding="utf-8"?>
<sst xmlns="http://schemas.openxmlformats.org/spreadsheetml/2006/main" count="68" uniqueCount="37">
  <si>
    <t>取引先
コード</t>
    <rPh sb="0" eb="2">
      <t>トリヒキ</t>
    </rPh>
    <rPh sb="2" eb="3">
      <t>サキ</t>
    </rPh>
    <phoneticPr fontId="2"/>
  </si>
  <si>
    <t>御中</t>
    <rPh sb="0" eb="1">
      <t>ゴ</t>
    </rPh>
    <rPh sb="1" eb="2">
      <t>ナカ</t>
    </rPh>
    <phoneticPr fontId="2"/>
  </si>
  <si>
    <t>住所</t>
    <rPh sb="0" eb="1">
      <t>ジュウ</t>
    </rPh>
    <rPh sb="1" eb="2">
      <t>ショ</t>
    </rPh>
    <phoneticPr fontId="2"/>
  </si>
  <si>
    <t>電話番号</t>
    <rPh sb="0" eb="2">
      <t>デンワ</t>
    </rPh>
    <rPh sb="2" eb="4">
      <t>バンゴウ</t>
    </rPh>
    <phoneticPr fontId="2"/>
  </si>
  <si>
    <t>登録
番号</t>
    <rPh sb="0" eb="2">
      <t>トウロク</t>
    </rPh>
    <rPh sb="3" eb="5">
      <t>バンゴウ</t>
    </rPh>
    <phoneticPr fontId="2"/>
  </si>
  <si>
    <t>T</t>
    <phoneticPr fontId="2"/>
  </si>
  <si>
    <t>請求金額</t>
    <rPh sb="0" eb="2">
      <t>セイキュウ</t>
    </rPh>
    <rPh sb="2" eb="4">
      <t>キンガク</t>
    </rPh>
    <phoneticPr fontId="2"/>
  </si>
  <si>
    <t>税込金額</t>
    <rPh sb="0" eb="2">
      <t>ゼイコミ</t>
    </rPh>
    <rPh sb="2" eb="4">
      <t>キンガク</t>
    </rPh>
    <phoneticPr fontId="2"/>
  </si>
  <si>
    <t>税抜金額</t>
    <rPh sb="0" eb="1">
      <t>ゼイ</t>
    </rPh>
    <rPh sb="1" eb="2">
      <t>バツ</t>
    </rPh>
    <rPh sb="2" eb="3">
      <t>キン</t>
    </rPh>
    <rPh sb="3" eb="4">
      <t>ガク</t>
    </rPh>
    <phoneticPr fontId="2"/>
  </si>
  <si>
    <t>消費税額</t>
    <rPh sb="0" eb="3">
      <t>ショウヒゼイ</t>
    </rPh>
    <rPh sb="3" eb="4">
      <t>ガク</t>
    </rPh>
    <phoneticPr fontId="2"/>
  </si>
  <si>
    <t>税率10％
対象</t>
    <rPh sb="6" eb="7">
      <t>タイ</t>
    </rPh>
    <rPh sb="7" eb="8">
      <t>ゾウ</t>
    </rPh>
    <phoneticPr fontId="2"/>
  </si>
  <si>
    <t>税率 8％
対象</t>
    <phoneticPr fontId="2"/>
  </si>
  <si>
    <t>消費税率別請求金額内訳</t>
    <rPh sb="0" eb="3">
      <t>ショウヒゼイ</t>
    </rPh>
    <rPh sb="3" eb="4">
      <t>リツ</t>
    </rPh>
    <rPh sb="4" eb="5">
      <t>ベツ</t>
    </rPh>
    <rPh sb="5" eb="7">
      <t>セイキュウ</t>
    </rPh>
    <rPh sb="7" eb="9">
      <t>キンガク</t>
    </rPh>
    <rPh sb="9" eb="11">
      <t>ウチワケ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</si>
  <si>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</si>
  <si>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</si>
  <si>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
（税抜）</t>
    <rPh sb="0" eb="2">
      <t>タンカ</t>
    </rPh>
    <rPh sb="4" eb="5">
      <t>ゼイ</t>
    </rPh>
    <rPh sb="5" eb="6">
      <t>バツ</t>
    </rPh>
    <phoneticPr fontId="2"/>
  </si>
  <si>
    <t>金額
（税抜）</t>
    <rPh sb="0" eb="2">
      <t>キンガク</t>
    </rPh>
    <rPh sb="4" eb="5">
      <t>ゼイ</t>
    </rPh>
    <rPh sb="5" eb="6">
      <t>バツ</t>
    </rPh>
    <phoneticPr fontId="2"/>
  </si>
  <si>
    <t>消費税率</t>
    <rPh sb="0" eb="3">
      <t>ショウヒゼイ</t>
    </rPh>
    <rPh sb="3" eb="4">
      <t>リツ</t>
    </rPh>
    <phoneticPr fontId="2"/>
  </si>
  <si>
    <t>金額
（税込）</t>
    <rPh sb="0" eb="2">
      <t>キンガク</t>
    </rPh>
    <rPh sb="4" eb="5">
      <t>ゼイ</t>
    </rPh>
    <rPh sb="5" eb="6">
      <t>コミ</t>
    </rPh>
    <phoneticPr fontId="2"/>
  </si>
  <si>
    <t>備考</t>
    <rPh sb="0" eb="2">
      <t>ビコウ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</si>
  <si>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</si>
  <si>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月末日締</t>
    <rPh sb="0" eb="1">
      <t>ガツ</t>
    </rPh>
    <rPh sb="1" eb="2">
      <t>マツ</t>
    </rPh>
    <rPh sb="2" eb="3">
      <t>ニチ</t>
    </rPh>
    <rPh sb="3" eb="4">
      <t>シメ</t>
    </rPh>
    <phoneticPr fontId="2"/>
  </si>
  <si>
    <t>年</t>
    <rPh sb="0" eb="1">
      <t>ネン</t>
    </rPh>
    <phoneticPr fontId="2"/>
  </si>
  <si>
    <t>請　求　書　内　訳　明　細</t>
    <rPh sb="6" eb="7">
      <t>ウチ</t>
    </rPh>
    <rPh sb="8" eb="9">
      <t>ワケ</t>
    </rPh>
    <rPh sb="10" eb="11">
      <t>アキラ</t>
    </rPh>
    <rPh sb="12" eb="13">
      <t>サイ</t>
    </rPh>
    <phoneticPr fontId="2"/>
  </si>
  <si>
    <t>氏名
名称</t>
    <rPh sb="0" eb="1">
      <t>シ</t>
    </rPh>
    <rPh sb="1" eb="2">
      <t>メイ</t>
    </rPh>
    <rPh sb="3" eb="5">
      <t>メイショウ</t>
    </rPh>
    <phoneticPr fontId="2"/>
  </si>
  <si>
    <t>品名・工事名（工番）</t>
    <rPh sb="0" eb="2">
      <t>ヒンメイ</t>
    </rPh>
    <rPh sb="3" eb="6">
      <t>コウジメイ</t>
    </rPh>
    <rPh sb="7" eb="9">
      <t>コウバン</t>
    </rPh>
    <phoneticPr fontId="2"/>
  </si>
  <si>
    <t>大阪市港区弁天６－１－３</t>
    <rPh sb="0" eb="3">
      <t>オオサカシ</t>
    </rPh>
    <rPh sb="3" eb="5">
      <t>ミナトク</t>
    </rPh>
    <rPh sb="5" eb="7">
      <t>ベンテン</t>
    </rPh>
    <phoneticPr fontId="2"/>
  </si>
  <si>
    <t>株式会社オクムラ道路</t>
    <rPh sb="0" eb="2">
      <t>カブシキ</t>
    </rPh>
    <rPh sb="2" eb="4">
      <t>カイシャ</t>
    </rPh>
    <rPh sb="8" eb="10">
      <t>ドウロ</t>
    </rPh>
    <phoneticPr fontId="2"/>
  </si>
  <si>
    <t>取締役社長　山口　修</t>
    <rPh sb="0" eb="3">
      <t>トリシマリヤク</t>
    </rPh>
    <rPh sb="3" eb="5">
      <t>シャチョウ</t>
    </rPh>
    <rPh sb="6" eb="8">
      <t>ヤマグチ</t>
    </rPh>
    <rPh sb="9" eb="10">
      <t>オサム</t>
    </rPh>
    <phoneticPr fontId="2"/>
  </si>
  <si>
    <t>06-6574-2361</t>
    <phoneticPr fontId="2"/>
  </si>
  <si>
    <t>式</t>
    <rPh sb="0" eb="1">
      <t>シキ</t>
    </rPh>
    <phoneticPr fontId="2"/>
  </si>
  <si>
    <t>T1120001028647</t>
    <phoneticPr fontId="2"/>
  </si>
  <si>
    <t>港区内管きょ更生工事（2303-110）</t>
    <rPh sb="0" eb="2">
      <t>ミナトク</t>
    </rPh>
    <rPh sb="2" eb="3">
      <t>ナイ</t>
    </rPh>
    <rPh sb="3" eb="4">
      <t>カン</t>
    </rPh>
    <rPh sb="6" eb="8">
      <t>コウセイ</t>
    </rPh>
    <rPh sb="8" eb="10">
      <t>コウジ</t>
    </rPh>
    <phoneticPr fontId="2"/>
  </si>
  <si>
    <t>弁天町地内管きょ改築工事（2303-001）</t>
    <rPh sb="0" eb="2">
      <t>ベンテン</t>
    </rPh>
    <rPh sb="2" eb="3">
      <t>チョウ</t>
    </rPh>
    <rPh sb="3" eb="5">
      <t>チナイ</t>
    </rPh>
    <rPh sb="5" eb="6">
      <t>カン</t>
    </rPh>
    <rPh sb="8" eb="10">
      <t>カイチク</t>
    </rPh>
    <rPh sb="10" eb="12">
      <t>コウジ</t>
    </rPh>
    <phoneticPr fontId="2"/>
  </si>
  <si>
    <t>氏名
名称</t>
    <rPh sb="0" eb="1">
      <t>シ</t>
    </rPh>
    <rPh sb="1" eb="2">
      <t>メイ</t>
    </rPh>
    <rPh sb="3" eb="4">
      <t>メイ</t>
    </rPh>
    <rPh sb="4" eb="5">
      <t>ショウ</t>
    </rPh>
    <phoneticPr fontId="2"/>
  </si>
  <si>
    <t>オクムラ道路</t>
    <rPh sb="4" eb="6">
      <t>ドウロ</t>
    </rPh>
    <phoneticPr fontId="2"/>
  </si>
  <si>
    <t>みず環境</t>
    <rPh sb="2" eb="4">
      <t>カンキョウ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</si>
</sst>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_ * ###0_ ;_ * \-###0_ ;_ * &quot;-&quot;_ ;_ @_ "/>
    <numFmt numFmtId="177" formatCode="_ * #,##0_ ;_ * \-#,##0_ ;;"/>
    <numFmt numFmtId="178" formatCode="00"/>
    <numFmt numFmtId="179" formatCode="_ &quot;¥&quot;\ #,##0_ ;_ &quot;¥&quot;\ \-#,##0_ ;_ &quot;¥&quot;\ &quot;-&quot;_ ;_ @_ "/>
    <numFmt numFmtId="180" formatCode="_ * #,##0.0_ ;_ * \-#,##0.0_ ;_ * &quot;-&quot;_ ;_ @_ "/>
    <numFmt numFmtId="181" formatCode=";;;&quot;御中&quot;"/>
  </numFmts>
  <fonts count="11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 applyProtection="1">
      <alignment vertical="center"/>
      <protection hidden="1"/>
    </xf>
    <xf numFmtId="56" fontId="4" fillId="0" borderId="0" xfId="0" applyNumberFormat="1" applyFont="1" applyAlignment="1" applyProtection="1">
      <alignment horizontal="center" vertical="center"/>
      <protection hidden="1"/>
    </xf>
    <xf numFmtId="38" fontId="4" fillId="0" borderId="0" xfId="1" applyFont="1" applyBorder="1" applyProtection="1">
      <alignment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3" fontId="9" fillId="0" borderId="0" xfId="1" applyNumberFormat="1" applyFont="1" applyFill="1" applyBorder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distributed" vertical="center" justifyLastLine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0" xfId="0" applyFont="1" applyProtection="1">
      <alignment vertical="center"/>
      <protection hidden="1"/>
    </xf>
    <xf numFmtId="41" fontId="3" fillId="0" borderId="1" xfId="1" applyNumberFormat="1" applyFont="1" applyBorder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center" vertical="center" shrinkToFit="1"/>
      <protection hidden="1"/>
    </xf>
    <xf numFmtId="41" fontId="3" fillId="2" borderId="1" xfId="1" applyNumberFormat="1" applyFont="1" applyFill="1" applyBorder="1" applyProtection="1">
      <alignment vertical="center"/>
      <protection hidden="1"/>
    </xf>
    <xf numFmtId="0" fontId="8" fillId="0" borderId="0" xfId="0" applyFont="1" applyAlignment="1" applyProtection="1">
      <protection hidden="1"/>
    </xf>
    <xf numFmtId="176" fontId="5" fillId="0" borderId="0" xfId="0" applyNumberFormat="1" applyFont="1" applyAlignment="1" applyProtection="1">
      <alignment horizontal="right" vertical="center"/>
      <protection locked="0" hidden="1"/>
    </xf>
    <xf numFmtId="176" fontId="5" fillId="0" borderId="0" xfId="0" applyNumberFormat="1" applyFont="1" applyAlignment="1" applyProtection="1">
      <alignment horizontal="center" vertical="center"/>
      <protection locked="0" hidden="1"/>
    </xf>
    <xf numFmtId="0" fontId="7" fillId="2" borderId="6" xfId="0" applyFont="1" applyFill="1" applyBorder="1" applyAlignment="1" applyProtection="1">
      <alignment horizontal="left" vertical="center" indent="1" shrinkToFit="1"/>
      <protection locked="0"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5" fillId="2" borderId="6" xfId="0" applyFont="1" applyFill="1" applyBorder="1" applyAlignment="1" applyProtection="1">
      <alignment horizontal="left" vertical="center" indent="1" shrinkToFit="1"/>
      <protection locked="0" hidden="1"/>
    </xf>
    <xf numFmtId="0" fontId="8" fillId="2" borderId="0" xfId="0" applyFont="1" applyFill="1" applyAlignment="1" applyProtection="1">
      <alignment horizontal="center"/>
      <protection locked="0" hidden="1"/>
    </xf>
    <xf numFmtId="41" fontId="3" fillId="2" borderId="1" xfId="1" applyNumberFormat="1" applyFont="1" applyFill="1" applyBorder="1" applyProtection="1">
      <alignment vertical="center"/>
      <protection locked="0" hidden="1"/>
    </xf>
    <xf numFmtId="0" fontId="3" fillId="2" borderId="1" xfId="0" applyFont="1" applyFill="1" applyBorder="1" applyAlignment="1" applyProtection="1">
      <alignment horizontal="center" vertical="center" shrinkToFit="1"/>
      <protection locked="0" hidden="1"/>
    </xf>
    <xf numFmtId="180" fontId="3" fillId="2" borderId="1" xfId="1" applyNumberFormat="1" applyFont="1" applyFill="1" applyBorder="1" applyProtection="1">
      <alignment vertical="center"/>
      <protection locked="0" hidden="1"/>
    </xf>
    <xf numFmtId="0" fontId="3" fillId="3" borderId="7" xfId="0" applyFont="1" applyFill="1" applyBorder="1" applyAlignment="1" applyProtection="1">
      <alignment horizontal="distributed" vertical="center" wrapText="1" justifyLastLine="1"/>
      <protection hidden="1"/>
    </xf>
    <xf numFmtId="176" fontId="5" fillId="0" borderId="0" xfId="0" applyNumberFormat="1" applyFont="1" applyAlignment="1" applyProtection="1">
      <alignment horizontal="right" vertical="center"/>
      <protection hidden="1"/>
    </xf>
    <xf numFmtId="176" fontId="5" fillId="0" borderId="0" xfId="0" applyNumberFormat="1" applyFont="1" applyAlignment="1" applyProtection="1">
      <alignment horizontal="center" vertical="center"/>
      <protection hidden="1"/>
    </xf>
    <xf numFmtId="38" fontId="3" fillId="2" borderId="1" xfId="1" applyFont="1" applyFill="1" applyBorder="1" applyAlignment="1" applyProtection="1">
      <alignment horizontal="left" vertical="center" indent="1"/>
      <protection locked="0" hidden="1"/>
    </xf>
    <xf numFmtId="178" fontId="3" fillId="2" borderId="12" xfId="0" applyNumberFormat="1" applyFont="1" applyFill="1" applyBorder="1" applyAlignment="1" applyProtection="1">
      <alignment horizontal="center" vertical="center"/>
      <protection locked="0" hidden="1"/>
    </xf>
    <xf numFmtId="178" fontId="3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3" fillId="2" borderId="13" xfId="0" applyNumberFormat="1" applyFont="1" applyFill="1" applyBorder="1" applyAlignment="1" applyProtection="1">
      <alignment horizontal="center" vertical="center"/>
      <protection locked="0" hidden="1"/>
    </xf>
    <xf numFmtId="38" fontId="3" fillId="0" borderId="12" xfId="1" applyFont="1" applyFill="1" applyBorder="1" applyAlignment="1" applyProtection="1">
      <alignment horizontal="center" vertical="center"/>
      <protection hidden="1"/>
    </xf>
    <xf numFmtId="38" fontId="3" fillId="0" borderId="2" xfId="1" applyFont="1" applyFill="1" applyBorder="1" applyAlignment="1" applyProtection="1">
      <alignment horizontal="center" vertical="center"/>
      <protection hidden="1"/>
    </xf>
    <xf numFmtId="38" fontId="3" fillId="0" borderId="13" xfId="1" applyFont="1" applyFill="1" applyBorder="1" applyAlignment="1" applyProtection="1">
      <alignment horizontal="center" vertical="center"/>
      <protection hidden="1"/>
    </xf>
    <xf numFmtId="41" fontId="3" fillId="2" borderId="1" xfId="0" applyNumberFormat="1" applyFont="1" applyFill="1" applyBorder="1" applyProtection="1">
      <alignment vertical="center"/>
      <protection locked="0" hidden="1"/>
    </xf>
    <xf numFmtId="0" fontId="3" fillId="3" borderId="7" xfId="0" applyFont="1" applyFill="1" applyBorder="1" applyAlignment="1" applyProtection="1">
      <alignment horizontal="distributed" vertical="center" wrapText="1" justifyLastLine="1"/>
      <protection hidden="1"/>
    </xf>
    <xf numFmtId="0" fontId="3" fillId="3" borderId="7" xfId="0" applyFont="1" applyFill="1" applyBorder="1" applyAlignment="1" applyProtection="1">
      <alignment horizontal="distributed" vertical="center" justifyLastLine="1"/>
      <protection hidden="1"/>
    </xf>
    <xf numFmtId="56" fontId="5" fillId="0" borderId="3" xfId="0" applyNumberFormat="1" applyFont="1" applyBorder="1" applyAlignment="1" applyProtection="1">
      <alignment horizontal="left" indent="1"/>
      <protection hidden="1"/>
    </xf>
    <xf numFmtId="56" fontId="5" fillId="0" borderId="0" xfId="0" applyNumberFormat="1" applyFont="1" applyAlignment="1" applyProtection="1">
      <alignment horizontal="left" indent="1"/>
      <protection hidden="1"/>
    </xf>
    <xf numFmtId="9" fontId="3" fillId="2" borderId="1" xfId="2" applyFont="1" applyFill="1" applyBorder="1" applyAlignment="1" applyProtection="1">
      <alignment horizontal="center" vertical="center"/>
      <protection locked="0" hidden="1"/>
    </xf>
    <xf numFmtId="41" fontId="3" fillId="0" borderId="12" xfId="0" applyNumberFormat="1" applyFont="1" applyBorder="1" applyProtection="1">
      <alignment vertical="center"/>
      <protection hidden="1"/>
    </xf>
    <xf numFmtId="41" fontId="3" fillId="0" borderId="2" xfId="0" applyNumberFormat="1" applyFont="1" applyBorder="1" applyProtection="1">
      <alignment vertical="center"/>
      <protection hidden="1"/>
    </xf>
    <xf numFmtId="41" fontId="3" fillId="0" borderId="13" xfId="0" applyNumberFormat="1" applyFont="1" applyBorder="1" applyProtection="1">
      <alignment vertical="center"/>
      <protection hidden="1"/>
    </xf>
    <xf numFmtId="177" fontId="3" fillId="0" borderId="16" xfId="0" applyNumberFormat="1" applyFont="1" applyBorder="1" applyProtection="1">
      <alignment vertical="center"/>
      <protection hidden="1"/>
    </xf>
    <xf numFmtId="177" fontId="3" fillId="0" borderId="17" xfId="0" applyNumberFormat="1" applyFont="1" applyBorder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8" fillId="2" borderId="0" xfId="0" applyFont="1" applyFill="1" applyAlignment="1" applyProtection="1">
      <alignment horizontal="right"/>
      <protection locked="0"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left" vertical="center" indent="1" shrinkToFit="1"/>
      <protection locked="0" hidden="1"/>
    </xf>
    <xf numFmtId="0" fontId="5" fillId="2" borderId="0" xfId="0" applyFont="1" applyFill="1" applyAlignment="1" applyProtection="1">
      <alignment horizontal="left" vertical="center" indent="1" shrinkToFit="1"/>
      <protection locked="0" hidden="1"/>
    </xf>
    <xf numFmtId="0" fontId="5" fillId="2" borderId="8" xfId="0" applyFont="1" applyFill="1" applyBorder="1" applyAlignment="1" applyProtection="1">
      <alignment horizontal="left" vertical="center" indent="1" shrinkToFit="1"/>
      <protection locked="0" hidden="1"/>
    </xf>
    <xf numFmtId="0" fontId="5" fillId="2" borderId="10" xfId="0" applyFont="1" applyFill="1" applyBorder="1" applyAlignment="1" applyProtection="1">
      <alignment horizontal="left" vertical="center" indent="1" shrinkToFit="1"/>
      <protection locked="0" hidden="1"/>
    </xf>
    <xf numFmtId="0" fontId="5" fillId="2" borderId="11" xfId="0" applyFont="1" applyFill="1" applyBorder="1" applyAlignment="1" applyProtection="1">
      <alignment horizontal="left" vertical="center" indent="1" shrinkToFit="1"/>
      <protection locked="0"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181" fontId="7" fillId="2" borderId="3" xfId="0" applyNumberFormat="1" applyFont="1" applyFill="1" applyBorder="1" applyAlignment="1" applyProtection="1">
      <alignment horizontal="right" indent="1"/>
      <protection locked="0" hidden="1"/>
    </xf>
    <xf numFmtId="0" fontId="3" fillId="3" borderId="4" xfId="0" applyFont="1" applyFill="1" applyBorder="1" applyAlignment="1" applyProtection="1">
      <alignment horizontal="distributed" vertical="center" wrapText="1" justifyLastLine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left" vertical="center" indent="1"/>
      <protection locked="0" hidden="1"/>
    </xf>
    <xf numFmtId="0" fontId="4" fillId="3" borderId="7" xfId="0" applyFont="1" applyFill="1" applyBorder="1" applyAlignment="1" applyProtection="1">
      <alignment horizontal="distributed" vertical="center" wrapText="1" justifyLastLine="1"/>
      <protection hidden="1"/>
    </xf>
    <xf numFmtId="0" fontId="4" fillId="3" borderId="9" xfId="0" applyFont="1" applyFill="1" applyBorder="1" applyAlignment="1" applyProtection="1">
      <alignment horizontal="distributed" vertical="center" wrapText="1" justifyLastLine="1"/>
      <protection hidden="1"/>
    </xf>
    <xf numFmtId="179" fontId="9" fillId="0" borderId="1" xfId="1" applyNumberFormat="1" applyFont="1" applyFill="1" applyBorder="1" applyAlignment="1" applyProtection="1">
      <alignment horizontal="right" vertical="center"/>
      <protection hidden="1"/>
    </xf>
    <xf numFmtId="177" fontId="3" fillId="0" borderId="15" xfId="0" applyNumberFormat="1" applyFont="1" applyBorder="1" applyProtection="1">
      <alignment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6" fillId="0" borderId="29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6" fillId="0" borderId="28" xfId="0" applyFont="1" applyBorder="1" applyAlignment="1" applyProtection="1">
      <alignment horizontal="center" vertical="center" wrapText="1"/>
      <protection hidden="1"/>
    </xf>
    <xf numFmtId="0" fontId="6" fillId="0" borderId="31" xfId="0" applyFont="1" applyBorder="1" applyAlignment="1" applyProtection="1">
      <alignment horizontal="center" vertical="center" wrapText="1"/>
      <protection hidden="1"/>
    </xf>
    <xf numFmtId="0" fontId="6" fillId="0" borderId="32" xfId="0" applyFont="1" applyBorder="1" applyAlignment="1" applyProtection="1">
      <alignment horizontal="center" vertical="center" wrapText="1"/>
      <protection hidden="1"/>
    </xf>
    <xf numFmtId="9" fontId="3" fillId="2" borderId="1" xfId="2" applyFont="1" applyFill="1" applyBorder="1" applyAlignment="1" applyProtection="1">
      <alignment horizontal="center" vertical="center"/>
      <protection hidden="1"/>
    </xf>
    <xf numFmtId="41" fontId="3" fillId="2" borderId="1" xfId="0" applyNumberFormat="1" applyFont="1" applyFill="1" applyBorder="1" applyProtection="1">
      <alignment vertical="center"/>
      <protection hidden="1"/>
    </xf>
    <xf numFmtId="0" fontId="4" fillId="3" borderId="7" xfId="0" applyFont="1" applyFill="1" applyBorder="1" applyAlignment="1" applyProtection="1">
      <alignment horizontal="distributed" vertical="center" justifyLastLine="1"/>
      <protection hidden="1"/>
    </xf>
    <xf numFmtId="0" fontId="4" fillId="3" borderId="9" xfId="0" applyFont="1" applyFill="1" applyBorder="1" applyAlignment="1" applyProtection="1">
      <alignment horizontal="distributed" vertical="center" justifyLastLine="1"/>
      <protection hidden="1"/>
    </xf>
    <xf numFmtId="0" fontId="7" fillId="0" borderId="3" xfId="0" applyFont="1" applyBorder="1" applyAlignment="1" applyProtection="1">
      <alignment horizontal="left" indent="11"/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3" fillId="3" borderId="4" xfId="0" applyFont="1" applyFill="1" applyBorder="1" applyAlignment="1" applyProtection="1">
      <alignment horizontal="distributed" vertical="center" justifyLastLine="1"/>
      <protection hidden="1"/>
    </xf>
    <xf numFmtId="0" fontId="7" fillId="2" borderId="5" xfId="0" applyFont="1" applyFill="1" applyBorder="1" applyAlignment="1" applyProtection="1">
      <alignment horizontal="left" vertical="center" indent="1" shrinkToFit="1"/>
      <protection locked="0" hidden="1"/>
    </xf>
    <xf numFmtId="0" fontId="8" fillId="2" borderId="13" xfId="0" applyFont="1" applyFill="1" applyBorder="1" applyAlignment="1" applyProtection="1">
      <alignment horizontal="left" vertical="center" indent="1"/>
      <protection locked="0" hidden="1"/>
    </xf>
    <xf numFmtId="38" fontId="4" fillId="2" borderId="1" xfId="1" applyFont="1" applyFill="1" applyBorder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 shrinkToFit="1"/>
      <protection hidden="1"/>
    </xf>
    <xf numFmtId="0" fontId="3" fillId="2" borderId="2" xfId="0" applyFont="1" applyFill="1" applyBorder="1" applyAlignment="1" applyProtection="1">
      <alignment vertical="center" shrinkToFit="1"/>
      <protection hidden="1"/>
    </xf>
    <xf numFmtId="0" fontId="3" fillId="2" borderId="13" xfId="0" applyFont="1" applyFill="1" applyBorder="1" applyAlignment="1" applyProtection="1">
      <alignment vertical="center" shrinkToFit="1"/>
      <protection hidden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666623</xdr:colOff>
      <xdr:row>6</xdr:row>
      <xdr:rowOff>219075</xdr:rowOff>
    </xdr:from>
    <xdr:to>
      <xdr:col>7</xdr:col>
      <xdr:colOff>1220910</xdr:colOff>
      <xdr:row>9</xdr:row>
      <xdr:rowOff>58988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>
        <a:xfrm>
          <a:off x="6324473" y="2514600"/>
          <a:ext cx="554287" cy="554288"/>
        </a:xfrm>
        <a:prstGeom prst="ellipse">
          <a:avLst/>
        </a:prstGeom>
        <a:noFill/>
        <a:ln w="6350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 editAs="absolute">
    <xdr:from>
      <xdr:col>7</xdr:col>
      <xdr:colOff>1295400</xdr:colOff>
      <xdr:row>0</xdr:row>
      <xdr:rowOff>209550</xdr:rowOff>
    </xdr:from>
    <xdr:to>
      <xdr:col>15</xdr:col>
      <xdr:colOff>485776</xdr:colOff>
      <xdr:row>1</xdr:row>
      <xdr:rowOff>400050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BF56F09-5C8E-F6E2-7867-AAB2D9BCBC85}"/>
            </a:ext>
          </a:extLst>
        </xdr:cNvPr>
        <xdr:cNvSpPr txBox="1"/>
      </xdr:nvSpPr>
      <xdr:spPr>
        <a:xfrm>
          <a:off x="6953250" y="209550"/>
          <a:ext cx="3171826" cy="714375"/>
        </a:xfrm>
        <a:prstGeom prst="rect">
          <a:avLst/>
        </a:prstGeom>
        <a:solidFill>
          <a:srgbClr val="FFC0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みず色部分に入力お願いします。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</xdr:colOff>
          <xdr:row>2</xdr:row>
          <xdr:rowOff>1</xdr:rowOff>
        </xdr:from>
        <xdr:to>
          <xdr:col>2</xdr:col>
          <xdr:colOff>1828801</xdr:colOff>
          <xdr:row>3</xdr:row>
          <xdr:rowOff>19050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2DF58BDC-DD94-F9BD-70A4-5BE29C31BDA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IC_1" spid="_x0000_s1057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r="7692" b="13059"/>
            <a:stretch>
              <a:fillRect/>
            </a:stretch>
          </xdr:blipFill>
          <xdr:spPr bwMode="auto">
            <a:xfrm>
              <a:off x="1" y="1047751"/>
              <a:ext cx="2514600" cy="40957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4</xdr:col>
      <xdr:colOff>38099</xdr:colOff>
      <xdr:row>2</xdr:row>
      <xdr:rowOff>257176</xdr:rowOff>
    </xdr:from>
    <xdr:to>
      <xdr:col>7</xdr:col>
      <xdr:colOff>381000</xdr:colOff>
      <xdr:row>3</xdr:row>
      <xdr:rowOff>333374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8FF2357F-172B-BF00-10C6-1A34A86F44FA}"/>
            </a:ext>
          </a:extLst>
        </xdr:cNvPr>
        <xdr:cNvSpPr/>
      </xdr:nvSpPr>
      <xdr:spPr>
        <a:xfrm>
          <a:off x="3295649" y="1304926"/>
          <a:ext cx="2743201" cy="466723"/>
        </a:xfrm>
        <a:prstGeom prst="wedgeRectCallout">
          <a:avLst>
            <a:gd name="adj1" fmla="val -63137"/>
            <a:gd name="adj2" fmla="val -44769"/>
          </a:avLst>
        </a:prstGeom>
        <a:solidFill>
          <a:srgbClr val="FFFF00">
            <a:alpha val="25000"/>
          </a:srgb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このセルを選択して現れるプルダウンで</a:t>
          </a:r>
          <a:endParaRPr kumimoji="1" lang="en-US" altLang="ja-JP" sz="11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みず環境株式会社</a:t>
          </a:r>
          <a:r>
            <a:rPr kumimoji="1" lang="ja-JP" altLang="en-US" sz="11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に変更できます。</a:t>
          </a:r>
        </a:p>
      </xdr:txBody>
    </xdr:sp>
    <xdr:clientData fPrintsWithSheet="0"/>
  </xdr:twoCellAnchor>
  <xdr:twoCellAnchor>
    <xdr:from>
      <xdr:col>0</xdr:col>
      <xdr:colOff>47625</xdr:colOff>
      <xdr:row>11</xdr:row>
      <xdr:rowOff>9526</xdr:rowOff>
    </xdr:from>
    <xdr:to>
      <xdr:col>3</xdr:col>
      <xdr:colOff>95250</xdr:colOff>
      <xdr:row>13</xdr:row>
      <xdr:rowOff>209550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410DE7D3-9504-4ABE-A2E7-EE7282856A30}"/>
            </a:ext>
          </a:extLst>
        </xdr:cNvPr>
        <xdr:cNvSpPr/>
      </xdr:nvSpPr>
      <xdr:spPr>
        <a:xfrm>
          <a:off x="47625" y="3095626"/>
          <a:ext cx="3133725" cy="676274"/>
        </a:xfrm>
        <a:prstGeom prst="wedgeRectCallout">
          <a:avLst>
            <a:gd name="adj1" fmla="val 43340"/>
            <a:gd name="adj2" fmla="val -102731"/>
          </a:avLst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免税事業者の方は、このセルを選択して現れるプルダウンで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免税事業者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を選択して下さい。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この場合、登録番号の記載は不要です。</a:t>
          </a:r>
          <a:endParaRPr kumimoji="1" lang="ja-JP" altLang="en-US" sz="11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  <xdr:twoCellAnchor editAs="absolute">
    <xdr:from>
      <xdr:col>0</xdr:col>
      <xdr:colOff>38099</xdr:colOff>
      <xdr:row>0</xdr:row>
      <xdr:rowOff>47625</xdr:rowOff>
    </xdr:from>
    <xdr:to>
      <xdr:col>7</xdr:col>
      <xdr:colOff>771525</xdr:colOff>
      <xdr:row>1</xdr:row>
      <xdr:rowOff>466725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3138A8B-000C-4745-8FFB-1E3B4282E1DA}"/>
            </a:ext>
          </a:extLst>
        </xdr:cNvPr>
        <xdr:cNvSpPr txBox="1"/>
      </xdr:nvSpPr>
      <xdr:spPr>
        <a:xfrm>
          <a:off x="38099" y="47625"/>
          <a:ext cx="6391276" cy="9429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注意事項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・請求書締切日は各月末日で、請求書は</a:t>
          </a:r>
          <a:r>
            <a:rPr kumimoji="1" lang="ja-JP" altLang="en-US" sz="1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翌月３日迄に弊社必着</a:t>
          </a:r>
          <a:r>
            <a:rPr kumimoji="1" lang="ja-JP" altLang="en-US" sz="10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で 提出をお願いします。</a:t>
          </a:r>
          <a:endParaRPr kumimoji="1" lang="en-US" altLang="ja-JP" sz="10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0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提出が遅れた場合は、翌月扱いにさせていただきます。</a:t>
          </a:r>
          <a:endParaRPr kumimoji="1" lang="en-US" altLang="ja-JP" sz="10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・社印ならびに代表印は、弊社に届け済みのものを使用して下さい。</a:t>
          </a:r>
          <a:endParaRPr kumimoji="1" lang="en-US" altLang="ja-JP" sz="10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・内訳明細については、下部の欄に記載が無くてもＡ４サイズ（貴社作成分）を別途添付でも構いません。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666623</xdr:colOff>
      <xdr:row>5</xdr:row>
      <xdr:rowOff>9525</xdr:rowOff>
    </xdr:from>
    <xdr:to>
      <xdr:col>7</xdr:col>
      <xdr:colOff>1220910</xdr:colOff>
      <xdr:row>7</xdr:row>
      <xdr:rowOff>87563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B8870952-90A3-4A52-BF86-A066CAC09C82}"/>
            </a:ext>
          </a:extLst>
        </xdr:cNvPr>
        <xdr:cNvSpPr>
          <a:spLocks/>
        </xdr:cNvSpPr>
      </xdr:nvSpPr>
      <xdr:spPr>
        <a:xfrm>
          <a:off x="6324473" y="1495425"/>
          <a:ext cx="554287" cy="554288"/>
        </a:xfrm>
        <a:prstGeom prst="ellipse">
          <a:avLst/>
        </a:prstGeom>
        <a:noFill/>
        <a:ln w="6350">
          <a:noFill/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 editAs="oneCell">
    <xdr:from>
      <xdr:col>0</xdr:col>
      <xdr:colOff>192881</xdr:colOff>
      <xdr:row>0</xdr:row>
      <xdr:rowOff>97628</xdr:rowOff>
    </xdr:from>
    <xdr:to>
      <xdr:col>2</xdr:col>
      <xdr:colOff>1635139</xdr:colOff>
      <xdr:row>0</xdr:row>
      <xdr:rowOff>376104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E3F3782-B68F-45DE-A0FB-D91375EA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1" y="97628"/>
          <a:ext cx="2128058" cy="278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64296</xdr:rowOff>
    </xdr:from>
    <xdr:to>
      <xdr:col>1</xdr:col>
      <xdr:colOff>2208248</xdr:colOff>
      <xdr:row>0</xdr:row>
      <xdr:rowOff>352296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715342E-7AEC-4885-B40E-79D787270C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223" t="64062" r="2038" b="6347"/>
        <a:stretch/>
      </xdr:blipFill>
      <xdr:spPr>
        <a:xfrm>
          <a:off x="2581275" y="64296"/>
          <a:ext cx="2151098" cy="288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</xdr:pic>
    <xdr:clientData/>
  </xdr:twoCellAnchor>
  <xdr:twoCellAnchor editAs="oneCell">
    <xdr:from>
      <xdr:col>0</xdr:col>
      <xdr:colOff>57150</xdr:colOff>
      <xdr:row>0</xdr:row>
      <xdr:rowOff>64296</xdr:rowOff>
    </xdr:from>
    <xdr:to>
      <xdr:col>0</xdr:col>
      <xdr:colOff>2257989</xdr:colOff>
      <xdr:row>0</xdr:row>
      <xdr:rowOff>352296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ECA76A9-F62F-4448-A494-96BB7B5C4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4296"/>
          <a:ext cx="2200839" cy="288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6350">
          <a:solidFill>
            <a:sysClr val="windowText" lastClr="000000"/>
          </a:solidFill>
          <a:prstDash val="sysDot"/>
        </a:ln>
      </a:spPr>
      <a:bodyPr vertOverflow="clip" horzOverflow="clip" rtlCol="0" anchor="ctr"/>
      <a:lstStyle>
        <a:defPPr algn="ctr">
          <a:defRPr kumimoji="1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"/>
  <sheetViews>
    <sheetView tabSelected="1" view="pageBreakPreview" zoomScaleNormal="100" zoomScaleSheetLayoutView="100" workbookViewId="0">
      <selection activeCell="E14" sqref="E14"/>
    </sheetView>
  </sheetViews>
  <sheetFormatPr defaultColWidth="9" defaultRowHeight="25.5" customHeight="1" x14ac:dyDescent="0.15"/>
  <cols>
    <col min="1" max="2" width="4.5" style="1" customWidth="1"/>
    <col min="3" max="3" width="31.5" style="1" customWidth="1"/>
    <col min="4" max="4" width="2.25" style="1" customWidth="1"/>
    <col min="5" max="5" width="9" style="1" customWidth="1"/>
    <col min="6" max="6" width="6.75" style="1" customWidth="1"/>
    <col min="7" max="7" width="15.75" style="1" customWidth="1"/>
    <col min="8" max="8" width="18" style="1" customWidth="1"/>
    <col min="9" max="9" width="2.25" style="1" customWidth="1"/>
    <col min="10" max="10" width="6.75" style="1" customWidth="1"/>
    <col min="11" max="11" width="4.5" style="1" customWidth="1"/>
    <col min="12" max="12" width="6.75" style="1" customWidth="1"/>
    <col min="13" max="13" width="3.375" style="1" customWidth="1"/>
    <col min="14" max="14" width="4.5" style="1" customWidth="1"/>
    <col min="15" max="15" width="6.125" style="1" customWidth="1"/>
    <col min="16" max="16" width="11.875" style="1" customWidth="1"/>
    <col min="17" max="32" width="9" style="1" customWidth="1"/>
    <col min="33" max="16384" width="9" style="1"/>
  </cols>
  <sheetData>
    <row r="1" spans="1:32" ht="41.25" customHeight="1" x14ac:dyDescent="0.15"/>
    <row r="2" spans="1:32" ht="41.25" customHeight="1" x14ac:dyDescent="0.15"/>
    <row r="3" spans="1:32" ht="30.75" customHeight="1" x14ac:dyDescent="0.2">
      <c r="A3" s="68" t="s">
        <v>35</v>
      </c>
      <c r="B3" s="68"/>
      <c r="C3" s="68"/>
      <c r="E3" s="48" t="s">
        <v>20</v>
      </c>
      <c r="F3" s="48"/>
      <c r="G3" s="48"/>
      <c r="H3" s="48"/>
      <c r="J3" s="14"/>
      <c r="K3" s="14"/>
      <c r="L3" s="49"/>
      <c r="M3" s="49"/>
      <c r="N3" s="19" t="s">
        <v>22</v>
      </c>
      <c r="O3" s="22"/>
      <c r="P3" s="19" t="s">
        <v>21</v>
      </c>
      <c r="AF3" s="18"/>
    </row>
    <row r="4" spans="1:32" ht="30" customHeight="1" x14ac:dyDescent="0.15">
      <c r="K4" s="27"/>
      <c r="L4" s="27"/>
      <c r="M4" s="27"/>
      <c r="N4" s="27"/>
      <c r="O4" s="28"/>
      <c r="P4" s="28"/>
    </row>
    <row r="5" spans="1:32" ht="18.75" customHeight="1" x14ac:dyDescent="0.15">
      <c r="A5" s="71" t="s">
        <v>0</v>
      </c>
      <c r="B5" s="71"/>
      <c r="C5" s="72"/>
      <c r="E5" s="69" t="s">
        <v>2</v>
      </c>
      <c r="F5" s="51"/>
      <c r="G5" s="51"/>
      <c r="H5" s="21"/>
      <c r="J5" s="70" t="s">
        <v>6</v>
      </c>
      <c r="K5" s="50"/>
      <c r="L5" s="75">
        <f ca="1">O11+O14</f>
        <v>0</v>
      </c>
      <c r="M5" s="75"/>
      <c r="N5" s="75"/>
      <c r="O5" s="75"/>
      <c r="P5" s="75"/>
    </row>
    <row r="6" spans="1:32" ht="18.75" customHeight="1" x14ac:dyDescent="0.15">
      <c r="A6" s="71"/>
      <c r="B6" s="71"/>
      <c r="C6" s="72"/>
      <c r="E6" s="37"/>
      <c r="F6" s="52"/>
      <c r="G6" s="52"/>
      <c r="H6" s="53"/>
      <c r="J6" s="50"/>
      <c r="K6" s="50"/>
      <c r="L6" s="75"/>
      <c r="M6" s="75"/>
      <c r="N6" s="75"/>
      <c r="O6" s="75"/>
      <c r="P6" s="75"/>
    </row>
    <row r="7" spans="1:32" ht="18.75" customHeight="1" x14ac:dyDescent="0.15">
      <c r="E7" s="37"/>
      <c r="F7" s="52"/>
      <c r="G7" s="52"/>
      <c r="H7" s="53"/>
      <c r="J7" s="5"/>
      <c r="K7" s="5"/>
      <c r="L7" s="6"/>
      <c r="M7" s="6"/>
      <c r="N7" s="6"/>
      <c r="O7" s="6"/>
      <c r="P7" s="6"/>
    </row>
    <row r="8" spans="1:32" ht="18.75" customHeight="1" x14ac:dyDescent="0.15">
      <c r="A8" s="78" t="s">
        <v>4</v>
      </c>
      <c r="B8" s="79"/>
      <c r="C8" s="72" t="s">
        <v>5</v>
      </c>
      <c r="E8" s="37" t="s">
        <v>34</v>
      </c>
      <c r="F8" s="52"/>
      <c r="G8" s="52"/>
      <c r="H8" s="53"/>
      <c r="J8" s="77" t="s">
        <v>12</v>
      </c>
      <c r="K8" s="77"/>
      <c r="L8" s="77"/>
      <c r="M8" s="77"/>
      <c r="N8" s="77"/>
      <c r="O8" s="77"/>
      <c r="P8" s="77"/>
    </row>
    <row r="9" spans="1:32" ht="18.75" customHeight="1" x14ac:dyDescent="0.15">
      <c r="A9" s="80"/>
      <c r="B9" s="81"/>
      <c r="C9" s="72"/>
      <c r="E9" s="38"/>
      <c r="F9" s="52"/>
      <c r="G9" s="52"/>
      <c r="H9" s="53"/>
      <c r="J9" s="50" t="s">
        <v>10</v>
      </c>
      <c r="K9" s="50"/>
      <c r="L9" s="56" t="s">
        <v>8</v>
      </c>
      <c r="M9" s="57"/>
      <c r="N9" s="58"/>
      <c r="O9" s="76">
        <f ca="1">SUMIF($I$17:$J$25,"10%",$H$17:$H$25)</f>
        <v>0</v>
      </c>
      <c r="P9" s="76"/>
    </row>
    <row r="10" spans="1:32" ht="18.75" customHeight="1" x14ac:dyDescent="0.15">
      <c r="A10" s="82"/>
      <c r="B10" s="83"/>
      <c r="C10" s="29"/>
      <c r="E10" s="26"/>
      <c r="F10" s="52"/>
      <c r="G10" s="52"/>
      <c r="H10" s="53"/>
      <c r="J10" s="50"/>
      <c r="K10" s="50"/>
      <c r="L10" s="59" t="s">
        <v>9</v>
      </c>
      <c r="M10" s="60"/>
      <c r="N10" s="61"/>
      <c r="O10" s="45">
        <f ca="1">INT(O9*0.1)</f>
        <v>0</v>
      </c>
      <c r="P10" s="45"/>
    </row>
    <row r="11" spans="1:32" ht="18.75" customHeight="1" x14ac:dyDescent="0.15">
      <c r="A11" s="4"/>
      <c r="B11" s="4"/>
      <c r="C11" s="3"/>
      <c r="E11" s="73" t="s">
        <v>3</v>
      </c>
      <c r="F11" s="52"/>
      <c r="G11" s="52"/>
      <c r="H11" s="53"/>
      <c r="J11" s="50"/>
      <c r="K11" s="50"/>
      <c r="L11" s="62" t="s">
        <v>7</v>
      </c>
      <c r="M11" s="63"/>
      <c r="N11" s="64"/>
      <c r="O11" s="46">
        <f ca="1">SUM(O9:O10)</f>
        <v>0</v>
      </c>
      <c r="P11" s="46"/>
    </row>
    <row r="12" spans="1:32" ht="18.75" customHeight="1" x14ac:dyDescent="0.15">
      <c r="A12" s="4"/>
      <c r="B12" s="4"/>
      <c r="C12" s="3"/>
      <c r="E12" s="74"/>
      <c r="F12" s="54"/>
      <c r="G12" s="54"/>
      <c r="H12" s="55"/>
      <c r="J12" s="50" t="s">
        <v>11</v>
      </c>
      <c r="K12" s="50"/>
      <c r="L12" s="56" t="s">
        <v>8</v>
      </c>
      <c r="M12" s="57"/>
      <c r="N12" s="58"/>
      <c r="O12" s="76">
        <f ca="1">SUMIF($I$17:$J$25,"8%",$H$17:$H$25)</f>
        <v>0</v>
      </c>
      <c r="P12" s="76"/>
    </row>
    <row r="13" spans="1:32" ht="18.75" customHeight="1" x14ac:dyDescent="0.15">
      <c r="A13" s="2"/>
      <c r="B13" s="3"/>
      <c r="C13" s="3"/>
      <c r="J13" s="50"/>
      <c r="K13" s="50"/>
      <c r="L13" s="59" t="s">
        <v>9</v>
      </c>
      <c r="M13" s="60"/>
      <c r="N13" s="61"/>
      <c r="O13" s="45">
        <f ca="1">INT(O12*0.08)</f>
        <v>0</v>
      </c>
      <c r="P13" s="45"/>
    </row>
    <row r="14" spans="1:32" ht="18.75" customHeight="1" x14ac:dyDescent="0.15">
      <c r="A14" s="4"/>
      <c r="B14" s="4"/>
      <c r="C14" s="4"/>
      <c r="D14" s="4"/>
      <c r="E14" s="4"/>
      <c r="F14" s="4"/>
      <c r="G14" s="4"/>
      <c r="H14" s="4"/>
      <c r="J14" s="50"/>
      <c r="K14" s="50"/>
      <c r="L14" s="62" t="s">
        <v>7</v>
      </c>
      <c r="M14" s="63"/>
      <c r="N14" s="64"/>
      <c r="O14" s="46">
        <f ca="1">SUM(O12:O13)</f>
        <v>0</v>
      </c>
      <c r="P14" s="46"/>
    </row>
    <row r="15" spans="1:32" ht="24.75" customHeight="1" x14ac:dyDescent="0.15">
      <c r="A15" s="39" t="s">
        <v>23</v>
      </c>
      <c r="B15" s="39"/>
      <c r="C15" s="40"/>
    </row>
    <row r="16" spans="1:32" s="10" customFormat="1" ht="30" customHeight="1" x14ac:dyDescent="0.15">
      <c r="A16" s="33" t="s">
        <v>25</v>
      </c>
      <c r="B16" s="34"/>
      <c r="C16" s="34"/>
      <c r="D16" s="35"/>
      <c r="E16" s="7" t="s">
        <v>13</v>
      </c>
      <c r="F16" s="7" t="s">
        <v>14</v>
      </c>
      <c r="G16" s="9" t="s">
        <v>15</v>
      </c>
      <c r="H16" s="9" t="s">
        <v>16</v>
      </c>
      <c r="I16" s="47" t="s">
        <v>17</v>
      </c>
      <c r="J16" s="47"/>
      <c r="K16" s="65" t="s">
        <v>18</v>
      </c>
      <c r="L16" s="66"/>
      <c r="M16" s="67"/>
      <c r="N16" s="47" t="s">
        <v>19</v>
      </c>
      <c r="O16" s="47"/>
      <c r="P16" s="47"/>
    </row>
    <row r="17" spans="1:16" s="10" customFormat="1" ht="30" customHeight="1" x14ac:dyDescent="0.15">
      <c r="A17" s="30"/>
      <c r="B17" s="31"/>
      <c r="C17" s="31"/>
      <c r="D17" s="32"/>
      <c r="E17" s="25"/>
      <c r="F17" s="24"/>
      <c r="G17" s="23"/>
      <c r="H17" s="11" t="str">
        <f t="shared" ref="H17:H25" si="0">IF(ISBLANK(E17),"",INT(E17*G17))</f>
        <v/>
      </c>
      <c r="I17" s="41"/>
      <c r="J17" s="41"/>
      <c r="K17" s="42" t="str">
        <f t="shared" ref="K17:K25" si="1">IF(ISBLANK(E17),"",INT(H17*(1+I17)))</f>
        <v/>
      </c>
      <c r="L17" s="43"/>
      <c r="M17" s="44"/>
      <c r="N17" s="36"/>
      <c r="O17" s="36"/>
      <c r="P17" s="36"/>
    </row>
    <row r="18" spans="1:16" s="10" customFormat="1" ht="30" customHeight="1" x14ac:dyDescent="0.15">
      <c r="A18" s="30"/>
      <c r="B18" s="31"/>
      <c r="C18" s="31"/>
      <c r="D18" s="32"/>
      <c r="E18" s="23"/>
      <c r="F18" s="24"/>
      <c r="G18" s="23"/>
      <c r="H18" s="11" t="str">
        <f t="shared" si="0"/>
        <v/>
      </c>
      <c r="I18" s="41"/>
      <c r="J18" s="41"/>
      <c r="K18" s="42" t="str">
        <f t="shared" si="1"/>
        <v/>
      </c>
      <c r="L18" s="43"/>
      <c r="M18" s="44"/>
      <c r="N18" s="36"/>
      <c r="O18" s="36"/>
      <c r="P18" s="36"/>
    </row>
    <row r="19" spans="1:16" s="10" customFormat="1" ht="30" customHeight="1" x14ac:dyDescent="0.15">
      <c r="A19" s="30"/>
      <c r="B19" s="31"/>
      <c r="C19" s="31"/>
      <c r="D19" s="32"/>
      <c r="E19" s="23"/>
      <c r="F19" s="24"/>
      <c r="G19" s="23"/>
      <c r="H19" s="11" t="str">
        <f t="shared" si="0"/>
        <v/>
      </c>
      <c r="I19" s="41"/>
      <c r="J19" s="41"/>
      <c r="K19" s="42" t="str">
        <f t="shared" si="1"/>
        <v/>
      </c>
      <c r="L19" s="43"/>
      <c r="M19" s="44"/>
      <c r="N19" s="36"/>
      <c r="O19" s="36"/>
      <c r="P19" s="36"/>
    </row>
    <row r="20" spans="1:16" s="10" customFormat="1" ht="30" customHeight="1" x14ac:dyDescent="0.15">
      <c r="A20" s="30"/>
      <c r="B20" s="31"/>
      <c r="C20" s="31"/>
      <c r="D20" s="32"/>
      <c r="E20" s="23"/>
      <c r="F20" s="24"/>
      <c r="G20" s="23"/>
      <c r="H20" s="11" t="str">
        <f t="shared" si="0"/>
        <v/>
      </c>
      <c r="I20" s="41"/>
      <c r="J20" s="41"/>
      <c r="K20" s="42" t="str">
        <f t="shared" si="1"/>
        <v/>
      </c>
      <c r="L20" s="43"/>
      <c r="M20" s="44"/>
      <c r="N20" s="36"/>
      <c r="O20" s="36"/>
      <c r="P20" s="36"/>
    </row>
    <row r="21" spans="1:16" s="10" customFormat="1" ht="30" customHeight="1" x14ac:dyDescent="0.15">
      <c r="A21" s="30"/>
      <c r="B21" s="31"/>
      <c r="C21" s="31"/>
      <c r="D21" s="32"/>
      <c r="E21" s="23"/>
      <c r="F21" s="24"/>
      <c r="G21" s="23"/>
      <c r="H21" s="11" t="str">
        <f t="shared" si="0"/>
        <v/>
      </c>
      <c r="I21" s="41"/>
      <c r="J21" s="41"/>
      <c r="K21" s="42" t="str">
        <f t="shared" si="1"/>
        <v/>
      </c>
      <c r="L21" s="43"/>
      <c r="M21" s="44"/>
      <c r="N21" s="36"/>
      <c r="O21" s="36"/>
      <c r="P21" s="36"/>
    </row>
    <row r="22" spans="1:16" s="10" customFormat="1" ht="30" customHeight="1" x14ac:dyDescent="0.15">
      <c r="A22" s="30"/>
      <c r="B22" s="31"/>
      <c r="C22" s="31"/>
      <c r="D22" s="32"/>
      <c r="E22" s="23"/>
      <c r="F22" s="24"/>
      <c r="G22" s="23"/>
      <c r="H22" s="11" t="str">
        <f t="shared" si="0"/>
        <v/>
      </c>
      <c r="I22" s="41"/>
      <c r="J22" s="41"/>
      <c r="K22" s="42" t="str">
        <f t="shared" si="1"/>
        <v/>
      </c>
      <c r="L22" s="43"/>
      <c r="M22" s="44"/>
      <c r="N22" s="36"/>
      <c r="O22" s="36"/>
      <c r="P22" s="36"/>
    </row>
    <row r="23" spans="1:16" s="10" customFormat="1" ht="30" customHeight="1" x14ac:dyDescent="0.15">
      <c r="A23" s="30"/>
      <c r="B23" s="31"/>
      <c r="C23" s="31"/>
      <c r="D23" s="32"/>
      <c r="E23" s="23"/>
      <c r="F23" s="24"/>
      <c r="G23" s="23"/>
      <c r="H23" s="11" t="str">
        <f t="shared" si="0"/>
        <v/>
      </c>
      <c r="I23" s="41"/>
      <c r="J23" s="41"/>
      <c r="K23" s="42" t="str">
        <f t="shared" si="1"/>
        <v/>
      </c>
      <c r="L23" s="43"/>
      <c r="M23" s="44"/>
      <c r="N23" s="36"/>
      <c r="O23" s="36"/>
      <c r="P23" s="36"/>
    </row>
    <row r="24" spans="1:16" s="10" customFormat="1" ht="30" customHeight="1" x14ac:dyDescent="0.15">
      <c r="A24" s="30"/>
      <c r="B24" s="31"/>
      <c r="C24" s="31"/>
      <c r="D24" s="32"/>
      <c r="E24" s="23"/>
      <c r="F24" s="24"/>
      <c r="G24" s="23"/>
      <c r="H24" s="11" t="str">
        <f t="shared" si="0"/>
        <v/>
      </c>
      <c r="I24" s="41"/>
      <c r="J24" s="41"/>
      <c r="K24" s="42" t="str">
        <f t="shared" si="1"/>
        <v/>
      </c>
      <c r="L24" s="43"/>
      <c r="M24" s="44"/>
      <c r="N24" s="36"/>
      <c r="O24" s="36"/>
      <c r="P24" s="36"/>
    </row>
    <row r="25" spans="1:16" s="10" customFormat="1" ht="30" customHeight="1" x14ac:dyDescent="0.15">
      <c r="A25" s="30"/>
      <c r="B25" s="31"/>
      <c r="C25" s="31"/>
      <c r="D25" s="32"/>
      <c r="E25" s="23"/>
      <c r="F25" s="24"/>
      <c r="G25" s="23"/>
      <c r="H25" s="11" t="str">
        <f t="shared" si="0"/>
        <v/>
      </c>
      <c r="I25" s="41"/>
      <c r="J25" s="41"/>
      <c r="K25" s="42" t="str">
        <f t="shared" si="1"/>
        <v/>
      </c>
      <c r="L25" s="43"/>
      <c r="M25" s="44"/>
      <c r="N25" s="36"/>
      <c r="O25" s="36"/>
      <c r="P25" s="36"/>
    </row>
  </sheetData>
  <sheetProtection selectLockedCells="1"/>
  <mergeCells count="75">
    <mergeCell ref="A8:B10"/>
    <mergeCell ref="C8:C9"/>
    <mergeCell ref="E11:E12"/>
    <mergeCell ref="J9:K11"/>
    <mergeCell ref="L5:P6"/>
    <mergeCell ref="O9:P9"/>
    <mergeCell ref="J8:P8"/>
    <mergeCell ref="O10:P10"/>
    <mergeCell ref="O12:P12"/>
    <mergeCell ref="O11:P11"/>
    <mergeCell ref="A3:C3"/>
    <mergeCell ref="E5:E7"/>
    <mergeCell ref="J5:K6"/>
    <mergeCell ref="A5:B6"/>
    <mergeCell ref="C5:C6"/>
    <mergeCell ref="K25:M25"/>
    <mergeCell ref="F5:G5"/>
    <mergeCell ref="F6:H6"/>
    <mergeCell ref="F7:H7"/>
    <mergeCell ref="F9:H9"/>
    <mergeCell ref="F8:H8"/>
    <mergeCell ref="F10:H10"/>
    <mergeCell ref="F11:H12"/>
    <mergeCell ref="I25:J25"/>
    <mergeCell ref="L9:N9"/>
    <mergeCell ref="L10:N10"/>
    <mergeCell ref="L11:N11"/>
    <mergeCell ref="L12:N12"/>
    <mergeCell ref="L13:N13"/>
    <mergeCell ref="L14:N14"/>
    <mergeCell ref="K16:M16"/>
    <mergeCell ref="N24:P24"/>
    <mergeCell ref="K22:M22"/>
    <mergeCell ref="K24:M24"/>
    <mergeCell ref="J12:K14"/>
    <mergeCell ref="I17:J17"/>
    <mergeCell ref="I18:J18"/>
    <mergeCell ref="I19:J19"/>
    <mergeCell ref="I20:J20"/>
    <mergeCell ref="I22:J22"/>
    <mergeCell ref="I24:J24"/>
    <mergeCell ref="I16:J16"/>
    <mergeCell ref="K17:M17"/>
    <mergeCell ref="K19:M19"/>
    <mergeCell ref="K20:M20"/>
    <mergeCell ref="I21:J21"/>
    <mergeCell ref="K21:M21"/>
    <mergeCell ref="E3:H3"/>
    <mergeCell ref="L3:M3"/>
    <mergeCell ref="N25:P25"/>
    <mergeCell ref="E8:E9"/>
    <mergeCell ref="A15:C15"/>
    <mergeCell ref="I23:J23"/>
    <mergeCell ref="K23:M23"/>
    <mergeCell ref="O13:P13"/>
    <mergeCell ref="O14:P14"/>
    <mergeCell ref="N16:P16"/>
    <mergeCell ref="N17:P17"/>
    <mergeCell ref="N18:P18"/>
    <mergeCell ref="N19:P19"/>
    <mergeCell ref="N20:P20"/>
    <mergeCell ref="N21:P21"/>
    <mergeCell ref="N22:P22"/>
    <mergeCell ref="N23:P23"/>
    <mergeCell ref="K18:M18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21:D21"/>
  </mergeCells>
  <phoneticPr fontId="2"/>
  <dataValidations count="3">
    <dataValidation type="list" allowBlank="1" showInputMessage="1" showErrorMessage="1" sqref="I17:J25" xr:uid="{591E40B8-38CB-41D0-95AE-E4DDD46AA5B0}">
      <formula1>"10%,8%"</formula1>
    </dataValidation>
    <dataValidation imeMode="halfAlpha" allowBlank="1" showInputMessage="1" showErrorMessage="1" sqref="A17:A25 B18:B25" xr:uid="{322ABED9-FF72-4A5C-82CF-7A158B873A2C}"/>
    <dataValidation type="list" allowBlank="1" showInputMessage="1" showErrorMessage="1" sqref="C10" xr:uid="{61F39C8C-7618-4657-AC81-890A1FEBEE0C}">
      <formula1>"　,免税事業者"</formula1>
    </dataValidation>
  </dataValidations>
  <printOptions horizontalCentered="1"/>
  <pageMargins left="0.39370078740157483" right="0.39370078740157483" top="0.59055118110236227" bottom="0.39370078740157483" header="0" footer="0"/>
  <pageSetup paperSize="9" orientation="landscape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F34AD6-921B-4B04-8021-A9B09F3DB6B5}">
          <x14:formula1>
            <xm:f>picture!$A$2:$B$2</xm:f>
          </x14:formula1>
          <xm:sqref>A3:C3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1FEDA-D1C7-468F-A091-352821BDBC52}">
  <dimension ref="A1:AF23"/>
  <sheetViews>
    <sheetView view="pageBreakPreview" zoomScaleNormal="100" zoomScaleSheetLayoutView="100" workbookViewId="0">
      <selection activeCell="E29" sqref="E29"/>
    </sheetView>
  </sheetViews>
  <sheetFormatPr defaultColWidth="9" defaultRowHeight="25.5" customHeight="1" x14ac:dyDescent="0.15"/>
  <cols>
    <col min="1" max="2" width="4.5" style="1" customWidth="1"/>
    <col min="3" max="3" width="31.5" style="1" customWidth="1"/>
    <col min="4" max="4" width="2.25" style="1" customWidth="1"/>
    <col min="5" max="5" width="9" style="1" customWidth="1"/>
    <col min="6" max="6" width="6.75" style="1" customWidth="1"/>
    <col min="7" max="7" width="15.75" style="1" customWidth="1"/>
    <col min="8" max="8" width="18" style="1" customWidth="1"/>
    <col min="9" max="9" width="2.25" style="1" customWidth="1"/>
    <col min="10" max="10" width="6.75" style="1" customWidth="1"/>
    <col min="11" max="11" width="4.5" style="1" customWidth="1"/>
    <col min="12" max="12" width="6.75" style="1" customWidth="1"/>
    <col min="13" max="13" width="3.375" style="1" customWidth="1"/>
    <col min="14" max="14" width="4.5" style="1" customWidth="1"/>
    <col min="15" max="15" width="6.125" style="1" customWidth="1"/>
    <col min="16" max="16" width="11.875" style="1" customWidth="1"/>
    <col min="17" max="31" width="2.125" style="1" customWidth="1"/>
    <col min="32" max="32" width="11.875" style="1" bestFit="1" customWidth="1"/>
    <col min="33" max="16384" width="9" style="1"/>
  </cols>
  <sheetData>
    <row r="1" spans="1:32" ht="30.75" customHeight="1" x14ac:dyDescent="0.2">
      <c r="A1" s="88" t="s">
        <v>1</v>
      </c>
      <c r="B1" s="88"/>
      <c r="C1" s="88"/>
      <c r="E1" s="48" t="s">
        <v>20</v>
      </c>
      <c r="F1" s="48"/>
      <c r="G1" s="48"/>
      <c r="H1" s="48"/>
      <c r="J1" s="14"/>
      <c r="K1" s="14"/>
      <c r="L1" s="89">
        <v>2023</v>
      </c>
      <c r="M1" s="89"/>
      <c r="N1" s="19" t="s">
        <v>22</v>
      </c>
      <c r="O1" s="20">
        <v>10</v>
      </c>
      <c r="P1" s="19" t="s">
        <v>21</v>
      </c>
      <c r="AF1" s="18"/>
    </row>
    <row r="2" spans="1:32" ht="30" customHeight="1" x14ac:dyDescent="0.15">
      <c r="K2" s="15"/>
      <c r="L2" s="15"/>
      <c r="M2" s="15"/>
      <c r="N2" s="15"/>
      <c r="O2" s="16"/>
      <c r="P2" s="16"/>
    </row>
    <row r="3" spans="1:32" ht="18.75" customHeight="1" x14ac:dyDescent="0.15">
      <c r="A3" s="71" t="s">
        <v>0</v>
      </c>
      <c r="B3" s="71"/>
      <c r="C3" s="72">
        <v>123456789</v>
      </c>
      <c r="E3" s="90" t="s">
        <v>2</v>
      </c>
      <c r="F3" s="91"/>
      <c r="G3" s="91"/>
      <c r="H3" s="17"/>
      <c r="J3" s="70" t="s">
        <v>6</v>
      </c>
      <c r="K3" s="50"/>
      <c r="L3" s="75">
        <f ca="1">O9+O12</f>
        <v>8250000</v>
      </c>
      <c r="M3" s="75"/>
      <c r="N3" s="75"/>
      <c r="O3" s="75"/>
      <c r="P3" s="75"/>
    </row>
    <row r="4" spans="1:32" ht="18.75" customHeight="1" x14ac:dyDescent="0.15">
      <c r="A4" s="71"/>
      <c r="B4" s="71"/>
      <c r="C4" s="72"/>
      <c r="E4" s="38"/>
      <c r="F4" s="52" t="s">
        <v>26</v>
      </c>
      <c r="G4" s="52"/>
      <c r="H4" s="53"/>
      <c r="J4" s="50"/>
      <c r="K4" s="50"/>
      <c r="L4" s="75"/>
      <c r="M4" s="75"/>
      <c r="N4" s="75"/>
      <c r="O4" s="75"/>
      <c r="P4" s="75"/>
    </row>
    <row r="5" spans="1:32" ht="18.75" customHeight="1" x14ac:dyDescent="0.15">
      <c r="E5" s="38"/>
      <c r="F5" s="52"/>
      <c r="G5" s="52"/>
      <c r="H5" s="53"/>
      <c r="J5" s="5"/>
      <c r="K5" s="5"/>
      <c r="L5" s="6"/>
      <c r="M5" s="6"/>
      <c r="N5" s="6"/>
      <c r="O5" s="6"/>
      <c r="P5" s="6"/>
    </row>
    <row r="6" spans="1:32" ht="18.75" customHeight="1" x14ac:dyDescent="0.15">
      <c r="A6" s="71" t="s">
        <v>4</v>
      </c>
      <c r="B6" s="71"/>
      <c r="C6" s="92" t="s">
        <v>31</v>
      </c>
      <c r="E6" s="37" t="s">
        <v>24</v>
      </c>
      <c r="F6" s="52" t="s">
        <v>27</v>
      </c>
      <c r="G6" s="52"/>
      <c r="H6" s="53"/>
      <c r="J6" s="77" t="s">
        <v>12</v>
      </c>
      <c r="K6" s="77"/>
      <c r="L6" s="77"/>
      <c r="M6" s="77"/>
      <c r="N6" s="77"/>
      <c r="O6" s="77"/>
      <c r="P6" s="77"/>
    </row>
    <row r="7" spans="1:32" ht="18.75" customHeight="1" x14ac:dyDescent="0.15">
      <c r="A7" s="71"/>
      <c r="B7" s="71"/>
      <c r="C7" s="92"/>
      <c r="E7" s="37"/>
      <c r="F7" s="52" t="s">
        <v>28</v>
      </c>
      <c r="G7" s="52"/>
      <c r="H7" s="53"/>
      <c r="J7" s="50" t="s">
        <v>10</v>
      </c>
      <c r="K7" s="50"/>
      <c r="L7" s="56" t="s">
        <v>8</v>
      </c>
      <c r="M7" s="57"/>
      <c r="N7" s="58"/>
      <c r="O7" s="76">
        <f ca="1">SUMIF($I$15:$J$23,"10%",$H$15:$H$23)</f>
        <v>7500000</v>
      </c>
      <c r="P7" s="76"/>
    </row>
    <row r="8" spans="1:32" ht="18.75" customHeight="1" x14ac:dyDescent="0.15">
      <c r="A8" s="71"/>
      <c r="B8" s="71"/>
      <c r="C8" s="93"/>
      <c r="E8" s="8"/>
      <c r="F8" s="52"/>
      <c r="G8" s="52"/>
      <c r="H8" s="53"/>
      <c r="J8" s="50"/>
      <c r="K8" s="50"/>
      <c r="L8" s="59" t="s">
        <v>9</v>
      </c>
      <c r="M8" s="60"/>
      <c r="N8" s="61"/>
      <c r="O8" s="45">
        <f ca="1">O7*0.1</f>
        <v>750000</v>
      </c>
      <c r="P8" s="45"/>
    </row>
    <row r="9" spans="1:32" ht="18.75" customHeight="1" x14ac:dyDescent="0.15">
      <c r="A9" s="4"/>
      <c r="B9" s="4"/>
      <c r="C9" s="3"/>
      <c r="E9" s="86" t="s">
        <v>3</v>
      </c>
      <c r="F9" s="52" t="s">
        <v>29</v>
      </c>
      <c r="G9" s="52"/>
      <c r="H9" s="53"/>
      <c r="J9" s="50"/>
      <c r="K9" s="50"/>
      <c r="L9" s="62" t="s">
        <v>7</v>
      </c>
      <c r="M9" s="63"/>
      <c r="N9" s="64"/>
      <c r="O9" s="46">
        <f ca="1">SUM(O7:O8)</f>
        <v>8250000</v>
      </c>
      <c r="P9" s="46"/>
    </row>
    <row r="10" spans="1:32" ht="18.75" customHeight="1" x14ac:dyDescent="0.15">
      <c r="A10" s="4"/>
      <c r="B10" s="4"/>
      <c r="C10" s="3"/>
      <c r="E10" s="87"/>
      <c r="F10" s="54"/>
      <c r="G10" s="54"/>
      <c r="H10" s="55"/>
      <c r="J10" s="50" t="s">
        <v>11</v>
      </c>
      <c r="K10" s="50"/>
      <c r="L10" s="56" t="s">
        <v>8</v>
      </c>
      <c r="M10" s="57"/>
      <c r="N10" s="58"/>
      <c r="O10" s="76">
        <f ca="1">SUMIF($I$15:$J$23,"8%",$H$15:$H$23)</f>
        <v>0</v>
      </c>
      <c r="P10" s="76"/>
    </row>
    <row r="11" spans="1:32" ht="18.75" customHeight="1" x14ac:dyDescent="0.15">
      <c r="A11" s="2"/>
      <c r="B11" s="3"/>
      <c r="C11" s="3"/>
      <c r="J11" s="50"/>
      <c r="K11" s="50"/>
      <c r="L11" s="59" t="s">
        <v>9</v>
      </c>
      <c r="M11" s="60"/>
      <c r="N11" s="61"/>
      <c r="O11" s="45">
        <f ca="1">O10*0.08</f>
        <v>0</v>
      </c>
      <c r="P11" s="45"/>
    </row>
    <row r="12" spans="1:32" ht="18.75" customHeight="1" x14ac:dyDescent="0.15">
      <c r="A12" s="4"/>
      <c r="B12" s="4"/>
      <c r="C12" s="4"/>
      <c r="D12" s="4"/>
      <c r="E12" s="4"/>
      <c r="F12" s="4"/>
      <c r="G12" s="4"/>
      <c r="H12" s="4"/>
      <c r="J12" s="50"/>
      <c r="K12" s="50"/>
      <c r="L12" s="62" t="s">
        <v>7</v>
      </c>
      <c r="M12" s="63"/>
      <c r="N12" s="64"/>
      <c r="O12" s="46">
        <f ca="1">SUM(O10:O11)</f>
        <v>0</v>
      </c>
      <c r="P12" s="46"/>
    </row>
    <row r="13" spans="1:32" ht="24.75" customHeight="1" x14ac:dyDescent="0.15">
      <c r="A13" s="39" t="s">
        <v>23</v>
      </c>
      <c r="B13" s="39"/>
      <c r="C13" s="40"/>
    </row>
    <row r="14" spans="1:32" s="10" customFormat="1" ht="30" customHeight="1" x14ac:dyDescent="0.15">
      <c r="A14" s="33" t="s">
        <v>25</v>
      </c>
      <c r="B14" s="34"/>
      <c r="C14" s="34"/>
      <c r="D14" s="35"/>
      <c r="E14" s="7" t="s">
        <v>13</v>
      </c>
      <c r="F14" s="7" t="s">
        <v>14</v>
      </c>
      <c r="G14" s="9" t="s">
        <v>15</v>
      </c>
      <c r="H14" s="9" t="s">
        <v>16</v>
      </c>
      <c r="I14" s="47" t="s">
        <v>17</v>
      </c>
      <c r="J14" s="47"/>
      <c r="K14" s="65" t="s">
        <v>18</v>
      </c>
      <c r="L14" s="66"/>
      <c r="M14" s="67"/>
      <c r="N14" s="47" t="s">
        <v>19</v>
      </c>
      <c r="O14" s="47"/>
      <c r="P14" s="47"/>
    </row>
    <row r="15" spans="1:32" s="10" customFormat="1" ht="30" customHeight="1" x14ac:dyDescent="0.15">
      <c r="A15" s="94" t="s">
        <v>32</v>
      </c>
      <c r="B15" s="95"/>
      <c r="C15" s="95"/>
      <c r="D15" s="96"/>
      <c r="E15" s="13">
        <v>1</v>
      </c>
      <c r="F15" s="12" t="s">
        <v>30</v>
      </c>
      <c r="G15" s="13">
        <v>5000000</v>
      </c>
      <c r="H15" s="11">
        <f t="shared" ref="H15:H23" si="0">IF(ISBLANK(E15),"",INT(E15*G15))</f>
        <v>5000000</v>
      </c>
      <c r="I15" s="84">
        <v>0.1</v>
      </c>
      <c r="J15" s="84"/>
      <c r="K15" s="42">
        <f t="shared" ref="K15:K23" si="1">IF(ISBLANK(E15),"",INT(H15*(1+I15)))</f>
        <v>5500000</v>
      </c>
      <c r="L15" s="43"/>
      <c r="M15" s="44"/>
      <c r="N15" s="85"/>
      <c r="O15" s="85"/>
      <c r="P15" s="85"/>
    </row>
    <row r="16" spans="1:32" s="10" customFormat="1" ht="30" customHeight="1" x14ac:dyDescent="0.15">
      <c r="A16" s="94" t="s">
        <v>33</v>
      </c>
      <c r="B16" s="95"/>
      <c r="C16" s="95"/>
      <c r="D16" s="96"/>
      <c r="E16" s="13">
        <v>1</v>
      </c>
      <c r="F16" s="12" t="s">
        <v>30</v>
      </c>
      <c r="G16" s="13">
        <v>2500000</v>
      </c>
      <c r="H16" s="11">
        <f t="shared" si="0"/>
        <v>2500000</v>
      </c>
      <c r="I16" s="84">
        <v>0.1</v>
      </c>
      <c r="J16" s="84"/>
      <c r="K16" s="42">
        <f t="shared" si="1"/>
        <v>2750000</v>
      </c>
      <c r="L16" s="43"/>
      <c r="M16" s="44"/>
      <c r="N16" s="85"/>
      <c r="O16" s="85"/>
      <c r="P16" s="85"/>
    </row>
    <row r="17" spans="1:16" s="10" customFormat="1" ht="30" customHeight="1" x14ac:dyDescent="0.15">
      <c r="A17" s="94"/>
      <c r="B17" s="95"/>
      <c r="C17" s="95"/>
      <c r="D17" s="96"/>
      <c r="E17" s="13"/>
      <c r="F17" s="12"/>
      <c r="G17" s="13"/>
      <c r="H17" s="11" t="str">
        <f t="shared" si="0"/>
        <v/>
      </c>
      <c r="I17" s="84"/>
      <c r="J17" s="84"/>
      <c r="K17" s="42" t="str">
        <f t="shared" si="1"/>
        <v/>
      </c>
      <c r="L17" s="43"/>
      <c r="M17" s="44"/>
      <c r="N17" s="85"/>
      <c r="O17" s="85"/>
      <c r="P17" s="85"/>
    </row>
    <row r="18" spans="1:16" s="10" customFormat="1" ht="30" customHeight="1" x14ac:dyDescent="0.15">
      <c r="A18" s="94"/>
      <c r="B18" s="95"/>
      <c r="C18" s="95"/>
      <c r="D18" s="96"/>
      <c r="E18" s="13"/>
      <c r="F18" s="12"/>
      <c r="G18" s="13"/>
      <c r="H18" s="11" t="str">
        <f t="shared" si="0"/>
        <v/>
      </c>
      <c r="I18" s="84"/>
      <c r="J18" s="84"/>
      <c r="K18" s="42" t="str">
        <f t="shared" si="1"/>
        <v/>
      </c>
      <c r="L18" s="43"/>
      <c r="M18" s="44"/>
      <c r="N18" s="85"/>
      <c r="O18" s="85"/>
      <c r="P18" s="85"/>
    </row>
    <row r="19" spans="1:16" s="10" customFormat="1" ht="30" customHeight="1" x14ac:dyDescent="0.15">
      <c r="A19" s="94"/>
      <c r="B19" s="95"/>
      <c r="C19" s="95"/>
      <c r="D19" s="96"/>
      <c r="E19" s="13"/>
      <c r="F19" s="12"/>
      <c r="G19" s="13"/>
      <c r="H19" s="11" t="str">
        <f t="shared" si="0"/>
        <v/>
      </c>
      <c r="I19" s="84"/>
      <c r="J19" s="84"/>
      <c r="K19" s="42" t="str">
        <f t="shared" si="1"/>
        <v/>
      </c>
      <c r="L19" s="43"/>
      <c r="M19" s="44"/>
      <c r="N19" s="85"/>
      <c r="O19" s="85"/>
      <c r="P19" s="85"/>
    </row>
    <row r="20" spans="1:16" s="10" customFormat="1" ht="30" customHeight="1" x14ac:dyDescent="0.15">
      <c r="A20" s="94"/>
      <c r="B20" s="95"/>
      <c r="C20" s="95"/>
      <c r="D20" s="96"/>
      <c r="E20" s="13"/>
      <c r="F20" s="12"/>
      <c r="G20" s="13"/>
      <c r="H20" s="11" t="str">
        <f t="shared" si="0"/>
        <v/>
      </c>
      <c r="I20" s="84"/>
      <c r="J20" s="84"/>
      <c r="K20" s="42" t="str">
        <f t="shared" si="1"/>
        <v/>
      </c>
      <c r="L20" s="43"/>
      <c r="M20" s="44"/>
      <c r="N20" s="85"/>
      <c r="O20" s="85"/>
      <c r="P20" s="85"/>
    </row>
    <row r="21" spans="1:16" s="10" customFormat="1" ht="30" customHeight="1" x14ac:dyDescent="0.15">
      <c r="A21" s="94"/>
      <c r="B21" s="95"/>
      <c r="C21" s="95"/>
      <c r="D21" s="96"/>
      <c r="E21" s="13"/>
      <c r="F21" s="12"/>
      <c r="G21" s="13"/>
      <c r="H21" s="11" t="str">
        <f t="shared" si="0"/>
        <v/>
      </c>
      <c r="I21" s="84"/>
      <c r="J21" s="84"/>
      <c r="K21" s="42" t="str">
        <f t="shared" si="1"/>
        <v/>
      </c>
      <c r="L21" s="43"/>
      <c r="M21" s="44"/>
      <c r="N21" s="85"/>
      <c r="O21" s="85"/>
      <c r="P21" s="85"/>
    </row>
    <row r="22" spans="1:16" s="10" customFormat="1" ht="30" customHeight="1" x14ac:dyDescent="0.15">
      <c r="A22" s="94"/>
      <c r="B22" s="95"/>
      <c r="C22" s="95"/>
      <c r="D22" s="96"/>
      <c r="E22" s="13"/>
      <c r="F22" s="12"/>
      <c r="G22" s="13"/>
      <c r="H22" s="11" t="str">
        <f t="shared" si="0"/>
        <v/>
      </c>
      <c r="I22" s="84"/>
      <c r="J22" s="84"/>
      <c r="K22" s="42" t="str">
        <f t="shared" si="1"/>
        <v/>
      </c>
      <c r="L22" s="43"/>
      <c r="M22" s="44"/>
      <c r="N22" s="85"/>
      <c r="O22" s="85"/>
      <c r="P22" s="85"/>
    </row>
    <row r="23" spans="1:16" s="10" customFormat="1" ht="30" customHeight="1" x14ac:dyDescent="0.15">
      <c r="A23" s="94"/>
      <c r="B23" s="95"/>
      <c r="C23" s="95"/>
      <c r="D23" s="96"/>
      <c r="E23" s="13"/>
      <c r="F23" s="12"/>
      <c r="G23" s="13"/>
      <c r="H23" s="11" t="str">
        <f t="shared" si="0"/>
        <v/>
      </c>
      <c r="I23" s="84"/>
      <c r="J23" s="84"/>
      <c r="K23" s="42" t="str">
        <f t="shared" si="1"/>
        <v/>
      </c>
      <c r="L23" s="43"/>
      <c r="M23" s="44"/>
      <c r="N23" s="85"/>
      <c r="O23" s="85"/>
      <c r="P23" s="85"/>
    </row>
  </sheetData>
  <sheetProtection formatCells="0" formatColumns="0" formatRows="0" insertColumns="0" insertRows="0" deleteColumns="0" deleteRows="0" selectLockedCells="1"/>
  <mergeCells count="75">
    <mergeCell ref="A23:D23"/>
    <mergeCell ref="A18:D18"/>
    <mergeCell ref="A19:D19"/>
    <mergeCell ref="A20:D20"/>
    <mergeCell ref="A21:D21"/>
    <mergeCell ref="A22:D22"/>
    <mergeCell ref="A6:B8"/>
    <mergeCell ref="A14:D14"/>
    <mergeCell ref="A15:D15"/>
    <mergeCell ref="A16:D16"/>
    <mergeCell ref="A17:D17"/>
    <mergeCell ref="A1:C1"/>
    <mergeCell ref="E1:H1"/>
    <mergeCell ref="L1:M1"/>
    <mergeCell ref="A3:B4"/>
    <mergeCell ref="C3:C4"/>
    <mergeCell ref="E3:E5"/>
    <mergeCell ref="F3:G3"/>
    <mergeCell ref="J3:K4"/>
    <mergeCell ref="L3:P4"/>
    <mergeCell ref="F4:H4"/>
    <mergeCell ref="F5:H5"/>
    <mergeCell ref="L12:N12"/>
    <mergeCell ref="O12:P12"/>
    <mergeCell ref="C6:C7"/>
    <mergeCell ref="F6:H6"/>
    <mergeCell ref="J6:P6"/>
    <mergeCell ref="F7:H7"/>
    <mergeCell ref="J7:K9"/>
    <mergeCell ref="L7:N7"/>
    <mergeCell ref="O7:P7"/>
    <mergeCell ref="E9:E10"/>
    <mergeCell ref="F9:H10"/>
    <mergeCell ref="L9:N9"/>
    <mergeCell ref="O9:P9"/>
    <mergeCell ref="J10:K12"/>
    <mergeCell ref="L10:N10"/>
    <mergeCell ref="F8:H8"/>
    <mergeCell ref="L8:N8"/>
    <mergeCell ref="O8:P8"/>
    <mergeCell ref="L11:N11"/>
    <mergeCell ref="O11:P11"/>
    <mergeCell ref="O10:P10"/>
    <mergeCell ref="A13:C13"/>
    <mergeCell ref="I15:J15"/>
    <mergeCell ref="K15:M15"/>
    <mergeCell ref="N15:P15"/>
    <mergeCell ref="I16:J16"/>
    <mergeCell ref="K16:M16"/>
    <mergeCell ref="N16:P16"/>
    <mergeCell ref="I14:J14"/>
    <mergeCell ref="K14:M14"/>
    <mergeCell ref="N14:P14"/>
    <mergeCell ref="I17:J17"/>
    <mergeCell ref="K17:M17"/>
    <mergeCell ref="N17:P17"/>
    <mergeCell ref="I18:J18"/>
    <mergeCell ref="K18:M18"/>
    <mergeCell ref="N18:P18"/>
    <mergeCell ref="I19:J19"/>
    <mergeCell ref="K19:M19"/>
    <mergeCell ref="N19:P19"/>
    <mergeCell ref="I20:J20"/>
    <mergeCell ref="K20:M20"/>
    <mergeCell ref="N20:P20"/>
    <mergeCell ref="I23:J23"/>
    <mergeCell ref="K23:M23"/>
    <mergeCell ref="N23:P23"/>
    <mergeCell ref="E6:E7"/>
    <mergeCell ref="I21:J21"/>
    <mergeCell ref="K21:M21"/>
    <mergeCell ref="N21:P21"/>
    <mergeCell ref="I22:J22"/>
    <mergeCell ref="K22:M22"/>
    <mergeCell ref="N22:P22"/>
  </mergeCells>
  <phoneticPr fontId="2"/>
  <dataValidations count="2">
    <dataValidation imeMode="halfAlpha" allowBlank="1" showInputMessage="1" showErrorMessage="1" sqref="A17:A23 B17:B23" xr:uid="{81A0F155-2FE6-4285-B0C6-06FCBFFB033E}"/>
    <dataValidation type="list" allowBlank="1" showInputMessage="1" showErrorMessage="1" sqref="I15:J23" xr:uid="{CB40296A-B5DF-46EC-850A-3A25F85F92FF}">
      <formula1>"10%,8%"</formula1>
    </dataValidation>
  </dataValidations>
  <printOptions horizontalCentered="1"/>
  <pageMargins left="0.39370078740157483" right="0.39370078740157483" top="0.59055118110236227" bottom="0.39370078740157483" header="0" footer="0"/>
  <pageSetup paperSize="9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77349-D6C8-4350-89F3-8EE1B3CE1B32}">
  <dimension ref="A2:B2"/>
  <sheetViews>
    <sheetView showGridLines="0" workbookViewId="0">
      <selection activeCell="A4" sqref="A4"/>
    </sheetView>
  </sheetViews>
  <sheetFormatPr defaultRowHeight="33.75" customHeight="1" x14ac:dyDescent="0.15"/>
  <cols>
    <col min="1" max="2" width="33.125" customWidth="1"/>
  </cols>
  <sheetData>
    <row r="2" spans="1:2" ht="33.75" customHeight="1" x14ac:dyDescent="0.15">
      <c r="A2" t="s">
        <v>35</v>
      </c>
      <c r="B2" t="s">
        <v>36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2023年9月以降</vt:lpstr>
      <vt:lpstr>記入例</vt:lpstr>
      <vt:lpstr>picture</vt:lpstr>
      <vt:lpstr>'2023年9月以降'!Print_Area</vt:lpstr>
      <vt:lpstr>記入例!Print_Area</vt:lpstr>
      <vt:lpstr>オクムラ道路</vt:lpstr>
      <vt:lpstr>みず環境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浩佑</dc:creator>
  <cp:lastModifiedBy>森 浩佑</cp:lastModifiedBy>
  <cp:lastPrinted>2023-09-13T02:08:23Z</cp:lastPrinted>
  <dcterms:created xsi:type="dcterms:W3CDTF">2017-08-20T23:40:14Z</dcterms:created>
  <dcterms:modified xsi:type="dcterms:W3CDTF">2023-09-13T02:10:22Z</dcterms:modified>
</cp:coreProperties>
</file>